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MR ZD Platební terminály SVS aktuální\"/>
    </mc:Choice>
  </mc:AlternateContent>
  <bookViews>
    <workbookView xWindow="-120" yWindow="-120" windowWidth="29040" windowHeight="15840"/>
  </bookViews>
  <sheets>
    <sheet name="Celková nabídková cena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B13" i="1" s="1"/>
  <c r="J7" i="1"/>
  <c r="J8" i="1"/>
  <c r="J10" i="1" l="1"/>
  <c r="J9" i="1"/>
  <c r="J11" i="1" l="1"/>
  <c r="B14" i="1" l="1"/>
  <c r="B15" i="1" s="1"/>
  <c r="B11" i="1"/>
  <c r="D11" i="1"/>
</calcChain>
</file>

<file path=xl/sharedStrings.xml><?xml version="1.0" encoding="utf-8"?>
<sst xmlns="http://schemas.openxmlformats.org/spreadsheetml/2006/main" count="28" uniqueCount="26">
  <si>
    <t>Způsob platby</t>
  </si>
  <si>
    <t>1. rok provozu</t>
  </si>
  <si>
    <t>2. rok provozu</t>
  </si>
  <si>
    <t>Spotřebitelská karta EU</t>
  </si>
  <si>
    <t>Spotřebitelská karta non EU</t>
  </si>
  <si>
    <t>Firemní karta EU</t>
  </si>
  <si>
    <t>Firemní karta non EU</t>
  </si>
  <si>
    <t xml:space="preserve">     Obchodní firma nebo název dodavatele - právnická/fyzická osoba</t>
  </si>
  <si>
    <t>Nabídková cena za 1 ks platebního terminálu</t>
  </si>
  <si>
    <t xml:space="preserve">Celkem 1 ks platební terminál </t>
  </si>
  <si>
    <t xml:space="preserve">Celková nabídková cena za 54 ks </t>
  </si>
  <si>
    <t>Celkem za pronájem 1 ks za 2 roky v Kč</t>
  </si>
  <si>
    <t>Celková nabídková cena za pronájem 54 ks platební terminálů</t>
  </si>
  <si>
    <t>Celková nabídková cena za fixní a variabilní složky za 54 ks platebních terminálů</t>
  </si>
  <si>
    <r>
      <t xml:space="preserve">Příloha č. 2 –   Cenová nabídka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rgb="FFC00000"/>
        <rFont val="Calibri"/>
        <family val="2"/>
        <charset val="238"/>
      </rPr>
      <t xml:space="preserve"> tato příloha zůstane ve formátu *xlsx. - nepřevádějte do PDF</t>
    </r>
  </si>
  <si>
    <t>Pozn:</t>
  </si>
  <si>
    <t>Účastník vyplní všechna žlutě podbarvená pole</t>
  </si>
  <si>
    <r>
      <t xml:space="preserve">Fixní složka poplatku na 1 transakci v Kč </t>
    </r>
    <r>
      <rPr>
        <b/>
        <sz val="11"/>
        <color rgb="FFFF0000"/>
        <rFont val="Aptos Narrow"/>
        <charset val="238"/>
        <scheme val="minor"/>
      </rPr>
      <t>**</t>
    </r>
  </si>
  <si>
    <r>
      <t xml:space="preserve">Variabilní složka poplatku z čásky za 1 transakci v % </t>
    </r>
    <r>
      <rPr>
        <b/>
        <sz val="11"/>
        <color rgb="FFFF0000"/>
        <rFont val="Aptos Narrow"/>
        <charset val="238"/>
        <scheme val="minor"/>
      </rPr>
      <t>**</t>
    </r>
  </si>
  <si>
    <r>
      <t xml:space="preserve">Odhadovaný objem transakcí za 2 roky </t>
    </r>
    <r>
      <rPr>
        <b/>
        <sz val="11"/>
        <color rgb="FFFF0000"/>
        <rFont val="Aptos Narrow"/>
        <charset val="238"/>
        <scheme val="minor"/>
      </rPr>
      <t>*</t>
    </r>
  </si>
  <si>
    <r>
      <t xml:space="preserve">Odhadovaný  počet transakcí za 2 roky </t>
    </r>
    <r>
      <rPr>
        <b/>
        <sz val="11"/>
        <color rgb="FFFF0000"/>
        <rFont val="Aptos Narrow"/>
        <charset val="238"/>
        <scheme val="minor"/>
      </rPr>
      <t>*</t>
    </r>
  </si>
  <si>
    <r>
      <t xml:space="preserve">Pronájem 1 ks za 1 měsíc v Kč </t>
    </r>
    <r>
      <rPr>
        <b/>
        <sz val="11"/>
        <color rgb="FFFF0000"/>
        <rFont val="Aptos Narrow"/>
        <charset val="238"/>
        <scheme val="minor"/>
      </rPr>
      <t>**</t>
    </r>
  </si>
  <si>
    <r>
      <rPr>
        <sz val="11"/>
        <color rgb="FFFF0000"/>
        <rFont val="Aptos Narrow"/>
        <charset val="238"/>
        <scheme val="minor"/>
      </rPr>
      <t xml:space="preserve">* </t>
    </r>
    <r>
      <rPr>
        <sz val="11"/>
        <color theme="1"/>
        <rFont val="Aptos Narrow"/>
        <family val="2"/>
        <charset val="238"/>
        <scheme val="minor"/>
      </rPr>
      <t>Hodnoty uvedené v této tabulce slouží pouze pro učely honocení a jejich dodržení není nikterak garantováno v průběhu smluvního vztahu</t>
    </r>
  </si>
  <si>
    <t xml:space="preserve">Zadavatel upozorňuje dodavatele, aby při svém zpracování doplnili všechny položky, neboť tyto jsou součástí hodnocení. </t>
  </si>
  <si>
    <r>
      <rPr>
        <sz val="11"/>
        <color rgb="FFFF0000"/>
        <rFont val="Aptos Narrow"/>
        <charset val="238"/>
        <scheme val="minor"/>
      </rPr>
      <t>**</t>
    </r>
    <r>
      <rPr>
        <sz val="11"/>
        <color theme="1"/>
        <rFont val="Aptos Narrow"/>
        <family val="2"/>
        <charset val="238"/>
        <scheme val="minor"/>
      </rPr>
      <t xml:space="preserve"> V případě, že účastník ve svém finančním modelu tuto možnost nechce zohlednit, nastaví hodnotu 0 Kč nebo 0%. </t>
    </r>
  </si>
  <si>
    <t>Celkem za fixní a variabilní poplatky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</si>
</sst>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sz val="12"/>
      <color rgb="FFC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0"/>
      <color theme="1"/>
      <name val="Aptos Narrow"/>
      <charset val="238"/>
      <scheme val="minor"/>
    </font>
    <font>
      <b/>
      <sz val="11"/>
      <color rgb="FFFF0000"/>
      <name val="Aptos Narrow"/>
      <charset val="238"/>
      <scheme val="minor"/>
    </font>
    <font>
      <sz val="11"/>
      <color rgb="FFFF0000"/>
      <name val="Aptos Narrow"/>
      <charset val="238"/>
      <scheme val="minor"/>
    </font>
    <font>
      <sz val="11"/>
      <color theme="1"/>
      <name val="Aptos Narrow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749992370372631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10" fontId="0" fillId="3" borderId="19" xfId="0" applyNumberFormat="1" applyFill="1" applyBorder="1" applyAlignment="1" applyProtection="1">
      <alignment horizontal="right" vertical="center" indent="1"/>
      <protection locked="0"/>
    </xf>
    <xf numFmtId="10" fontId="0" fillId="3" borderId="23" xfId="0" applyNumberFormat="1" applyFill="1" applyBorder="1" applyAlignment="1" applyProtection="1">
      <alignment horizontal="right" vertical="center" indent="1"/>
      <protection locked="0"/>
    </xf>
    <xf numFmtId="10" fontId="0" fillId="3" borderId="27" xfId="0" applyNumberFormat="1" applyFill="1" applyBorder="1" applyAlignment="1" applyProtection="1">
      <alignment horizontal="right" vertical="center" indent="1"/>
      <protection locked="0"/>
    </xf>
    <xf numFmtId="4" fontId="0" fillId="3" borderId="22" xfId="0" applyNumberFormat="1" applyFill="1" applyBorder="1" applyAlignment="1" applyProtection="1">
      <protection locked="0"/>
    </xf>
    <xf numFmtId="4" fontId="0" fillId="3" borderId="18" xfId="0" applyNumberFormat="1" applyFill="1" applyBorder="1" applyAlignment="1" applyProtection="1">
      <protection locked="0"/>
    </xf>
    <xf numFmtId="4" fontId="0" fillId="3" borderId="37" xfId="0" applyNumberFormat="1" applyFill="1" applyBorder="1" applyAlignment="1" applyProtection="1">
      <protection locked="0"/>
    </xf>
    <xf numFmtId="0" fontId="7" fillId="5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6" borderId="12" xfId="0" applyFont="1" applyFill="1" applyBorder="1" applyAlignment="1" applyProtection="1">
      <alignment horizontal="right" vertical="center" wrapText="1" indent="1"/>
    </xf>
    <xf numFmtId="0" fontId="1" fillId="6" borderId="13" xfId="0" applyFont="1" applyFill="1" applyBorder="1" applyAlignment="1" applyProtection="1">
      <alignment horizontal="right" vertical="center" wrapText="1" indent="1"/>
    </xf>
    <xf numFmtId="0" fontId="0" fillId="0" borderId="16" xfId="0" applyBorder="1" applyAlignment="1" applyProtection="1">
      <alignment horizontal="lef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3" fontId="0" fillId="0" borderId="17" xfId="0" applyNumberFormat="1" applyBorder="1" applyAlignment="1" applyProtection="1">
      <alignment horizontal="right" vertical="center" indent="1"/>
    </xf>
    <xf numFmtId="3" fontId="0" fillId="0" borderId="35" xfId="0" applyNumberFormat="1" applyBorder="1" applyAlignment="1" applyProtection="1">
      <alignment horizontal="right" vertical="center" indent="1"/>
    </xf>
    <xf numFmtId="165" fontId="1" fillId="0" borderId="32" xfId="0" applyNumberFormat="1" applyFon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left" vertical="center" indent="1"/>
    </xf>
    <xf numFmtId="164" fontId="0" fillId="0" borderId="21" xfId="0" applyNumberFormat="1" applyBorder="1" applyAlignment="1" applyProtection="1">
      <alignment horizontal="right" vertical="center" indent="1"/>
    </xf>
    <xf numFmtId="3" fontId="0" fillId="0" borderId="21" xfId="0" applyNumberFormat="1" applyBorder="1" applyAlignment="1" applyProtection="1">
      <alignment horizontal="right" vertical="center" indent="1"/>
    </xf>
    <xf numFmtId="3" fontId="0" fillId="0" borderId="23" xfId="0" applyNumberFormat="1" applyBorder="1" applyAlignment="1" applyProtection="1">
      <alignment horizontal="right" vertical="center" indent="1"/>
    </xf>
    <xf numFmtId="165" fontId="1" fillId="0" borderId="33" xfId="0" applyNumberFormat="1" applyFon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left" vertical="center" indent="1"/>
    </xf>
    <xf numFmtId="164" fontId="0" fillId="0" borderId="26" xfId="0" applyNumberFormat="1" applyBorder="1" applyAlignment="1" applyProtection="1">
      <alignment horizontal="right" vertical="center" indent="1"/>
    </xf>
    <xf numFmtId="3" fontId="0" fillId="0" borderId="26" xfId="0" applyNumberFormat="1" applyBorder="1" applyAlignment="1" applyProtection="1">
      <alignment horizontal="right" vertical="center" indent="1"/>
    </xf>
    <xf numFmtId="3" fontId="0" fillId="0" borderId="27" xfId="0" applyNumberFormat="1" applyBorder="1" applyAlignment="1" applyProtection="1">
      <alignment horizontal="right" vertical="center" indent="1"/>
    </xf>
    <xf numFmtId="165" fontId="1" fillId="0" borderId="34" xfId="0" applyNumberFormat="1" applyFont="1" applyBorder="1" applyAlignment="1" applyProtection="1">
      <alignment horizontal="right" vertical="center" indent="1"/>
    </xf>
    <xf numFmtId="0" fontId="1" fillId="2" borderId="28" xfId="0" applyFont="1" applyFill="1" applyBorder="1" applyAlignment="1" applyProtection="1">
      <alignment horizontal="left" vertical="center" indent="1"/>
    </xf>
    <xf numFmtId="0" fontId="0" fillId="0" borderId="24" xfId="0" applyBorder="1" applyAlignment="1" applyProtection="1">
      <alignment vertical="center"/>
    </xf>
    <xf numFmtId="165" fontId="1" fillId="2" borderId="14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9" borderId="28" xfId="0" applyFont="1" applyFill="1" applyBorder="1" applyAlignment="1" applyProtection="1">
      <alignment horizontal="center" vertical="center" wrapText="1"/>
    </xf>
    <xf numFmtId="0" fontId="10" fillId="9" borderId="1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165" fontId="1" fillId="7" borderId="0" xfId="0" applyNumberFormat="1" applyFont="1" applyFill="1" applyBorder="1" applyAlignment="1" applyProtection="1">
      <alignment horizontal="right" vertical="center" indent="1"/>
      <protection locked="0"/>
    </xf>
    <xf numFmtId="165" fontId="1" fillId="2" borderId="39" xfId="0" applyNumberFormat="1" applyFont="1" applyFill="1" applyBorder="1" applyAlignment="1" applyProtection="1">
      <alignment horizontal="right" vertical="center" indent="1"/>
      <protection locked="0"/>
    </xf>
    <xf numFmtId="165" fontId="1" fillId="2" borderId="2" xfId="0" applyNumberFormat="1" applyFont="1" applyFill="1" applyBorder="1" applyAlignment="1" applyProtection="1">
      <alignment horizontal="right" vertical="center" indent="1"/>
      <protection locked="0"/>
    </xf>
    <xf numFmtId="0" fontId="0" fillId="0" borderId="38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165" fontId="1" fillId="2" borderId="29" xfId="0" applyNumberFormat="1" applyFont="1" applyFill="1" applyBorder="1" applyAlignment="1" applyProtection="1">
      <alignment horizontal="center" vertical="center"/>
    </xf>
    <xf numFmtId="165" fontId="1" fillId="2" borderId="30" xfId="0" applyNumberFormat="1" applyFont="1" applyFill="1" applyBorder="1" applyAlignment="1" applyProtection="1">
      <alignment horizontal="center" vertical="center"/>
    </xf>
    <xf numFmtId="3" fontId="1" fillId="2" borderId="29" xfId="0" applyNumberFormat="1" applyFont="1" applyFill="1" applyBorder="1" applyAlignment="1" applyProtection="1">
      <alignment horizontal="center" vertical="center"/>
    </xf>
    <xf numFmtId="3" fontId="1" fillId="2" borderId="30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4" fontId="0" fillId="3" borderId="8" xfId="0" applyNumberFormat="1" applyFill="1" applyBorder="1" applyAlignment="1" applyProtection="1">
      <alignment horizontal="center" vertical="center"/>
      <protection locked="0"/>
    </xf>
    <xf numFmtId="4" fontId="0" fillId="3" borderId="36" xfId="0" applyNumberFormat="1" applyFill="1" applyBorder="1" applyAlignment="1" applyProtection="1">
      <alignment horizontal="center" vertical="center"/>
      <protection locked="0"/>
    </xf>
    <xf numFmtId="4" fontId="0" fillId="3" borderId="13" xfId="0" applyNumberForma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0" fillId="7" borderId="8" xfId="0" applyNumberFormat="1" applyFill="1" applyBorder="1" applyAlignment="1" applyProtection="1">
      <alignment horizontal="center" vertical="center"/>
    </xf>
    <xf numFmtId="4" fontId="0" fillId="7" borderId="36" xfId="0" applyNumberFormat="1" applyFill="1" applyBorder="1" applyAlignment="1" applyProtection="1">
      <alignment horizontal="center" vertical="center"/>
    </xf>
    <xf numFmtId="4" fontId="0" fillId="7" borderId="13" xfId="0" applyNumberFormat="1" applyFill="1" applyBorder="1" applyAlignment="1" applyProtection="1">
      <alignment horizontal="center" vertical="center"/>
    </xf>
    <xf numFmtId="7" fontId="0" fillId="0" borderId="1" xfId="0" applyNumberFormat="1" applyBorder="1" applyAlignment="1" applyProtection="1">
      <alignment horizontal="center" vertical="center"/>
    </xf>
    <xf numFmtId="7" fontId="0" fillId="0" borderId="3" xfId="0" applyNumberFormat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165" fontId="4" fillId="6" borderId="31" xfId="0" applyNumberFormat="1" applyFont="1" applyFill="1" applyBorder="1" applyAlignment="1" applyProtection="1">
      <alignment horizontal="center" vertical="center"/>
    </xf>
    <xf numFmtId="165" fontId="4" fillId="6" borderId="3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selection activeCell="I5" sqref="I5:I6"/>
    </sheetView>
  </sheetViews>
  <sheetFormatPr defaultRowHeight="13.8"/>
  <cols>
    <col min="1" max="1" width="35.3984375" style="36" customWidth="1"/>
    <col min="2" max="2" width="15.69921875" style="36" customWidth="1"/>
    <col min="3" max="4" width="16.09765625" style="36" customWidth="1"/>
    <col min="5" max="5" width="15.296875" style="36" customWidth="1"/>
    <col min="6" max="9" width="15.69921875" style="36" customWidth="1"/>
    <col min="10" max="11" width="18.69921875" style="36" customWidth="1"/>
    <col min="12" max="16384" width="8.796875" style="36"/>
  </cols>
  <sheetData>
    <row r="1" spans="1:11" ht="49.2" customHeight="1">
      <c r="A1" s="81" t="s">
        <v>14</v>
      </c>
      <c r="B1" s="81"/>
      <c r="C1" s="81"/>
      <c r="D1" s="81"/>
      <c r="E1" s="81"/>
      <c r="F1" s="81"/>
      <c r="G1" s="7"/>
      <c r="H1" s="7"/>
      <c r="I1" s="35"/>
      <c r="J1" s="35"/>
    </row>
    <row r="2" spans="1:11" ht="52.2" customHeight="1">
      <c r="A2" s="82" t="s">
        <v>7</v>
      </c>
      <c r="B2" s="82"/>
      <c r="C2" s="83"/>
      <c r="D2" s="83"/>
      <c r="E2" s="83"/>
      <c r="F2" s="83"/>
      <c r="G2" s="84"/>
      <c r="H2" s="84"/>
      <c r="I2" s="37"/>
      <c r="J2" s="37"/>
      <c r="K2" s="38"/>
    </row>
    <row r="3" spans="1:11" ht="14.4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39"/>
    </row>
    <row r="4" spans="1:11" ht="18" thickBot="1">
      <c r="A4" s="57" t="s">
        <v>8</v>
      </c>
      <c r="B4" s="58"/>
      <c r="C4" s="58"/>
      <c r="D4" s="58"/>
      <c r="E4" s="58"/>
      <c r="F4" s="58"/>
      <c r="G4" s="58"/>
      <c r="H4" s="58"/>
      <c r="I4" s="58"/>
      <c r="J4" s="59"/>
      <c r="K4" s="40"/>
    </row>
    <row r="5" spans="1:11" ht="36.75" customHeight="1">
      <c r="A5" s="60" t="s">
        <v>0</v>
      </c>
      <c r="B5" s="62" t="s">
        <v>19</v>
      </c>
      <c r="C5" s="63"/>
      <c r="D5" s="62" t="s">
        <v>20</v>
      </c>
      <c r="E5" s="63"/>
      <c r="F5" s="64" t="s">
        <v>17</v>
      </c>
      <c r="G5" s="66" t="s">
        <v>18</v>
      </c>
      <c r="H5" s="68" t="s">
        <v>21</v>
      </c>
      <c r="I5" s="73" t="s">
        <v>11</v>
      </c>
      <c r="J5" s="50" t="s">
        <v>25</v>
      </c>
      <c r="K5" s="41"/>
    </row>
    <row r="6" spans="1:11" ht="33" customHeight="1" thickBot="1">
      <c r="A6" s="61"/>
      <c r="B6" s="9" t="s">
        <v>1</v>
      </c>
      <c r="C6" s="10" t="s">
        <v>2</v>
      </c>
      <c r="D6" s="9" t="s">
        <v>1</v>
      </c>
      <c r="E6" s="10" t="s">
        <v>2</v>
      </c>
      <c r="F6" s="65"/>
      <c r="G6" s="67"/>
      <c r="H6" s="69"/>
      <c r="I6" s="74"/>
      <c r="J6" s="51"/>
      <c r="K6" s="41"/>
    </row>
    <row r="7" spans="1:11">
      <c r="A7" s="11" t="s">
        <v>3</v>
      </c>
      <c r="B7" s="12">
        <v>20000</v>
      </c>
      <c r="C7" s="12">
        <v>20000</v>
      </c>
      <c r="D7" s="13">
        <v>200</v>
      </c>
      <c r="E7" s="14">
        <v>200</v>
      </c>
      <c r="F7" s="5">
        <v>0</v>
      </c>
      <c r="G7" s="1">
        <v>0</v>
      </c>
      <c r="H7" s="70">
        <v>0</v>
      </c>
      <c r="I7" s="76">
        <f>H7*24</f>
        <v>0</v>
      </c>
      <c r="J7" s="15">
        <f>(F7*(SUM(D7:E7)))+(G7*(SUM(B7:C7)))</f>
        <v>0</v>
      </c>
      <c r="K7" s="42"/>
    </row>
    <row r="8" spans="1:11">
      <c r="A8" s="16" t="s">
        <v>4</v>
      </c>
      <c r="B8" s="17">
        <v>5000</v>
      </c>
      <c r="C8" s="17">
        <v>5000</v>
      </c>
      <c r="D8" s="18">
        <v>50</v>
      </c>
      <c r="E8" s="19">
        <v>50</v>
      </c>
      <c r="F8" s="4">
        <v>0</v>
      </c>
      <c r="G8" s="2">
        <v>0</v>
      </c>
      <c r="H8" s="71"/>
      <c r="I8" s="77"/>
      <c r="J8" s="20">
        <f>(F8*(SUM(D8:E8)))+(G8*(SUM(B8:C8)))</f>
        <v>0</v>
      </c>
      <c r="K8" s="42"/>
    </row>
    <row r="9" spans="1:11">
      <c r="A9" s="16" t="s">
        <v>5</v>
      </c>
      <c r="B9" s="17">
        <v>20000</v>
      </c>
      <c r="C9" s="17">
        <v>20000</v>
      </c>
      <c r="D9" s="18">
        <v>200</v>
      </c>
      <c r="E9" s="19">
        <v>200</v>
      </c>
      <c r="F9" s="4">
        <v>0</v>
      </c>
      <c r="G9" s="2">
        <v>0</v>
      </c>
      <c r="H9" s="71"/>
      <c r="I9" s="77"/>
      <c r="J9" s="20">
        <f>(F9*(SUM(D9:E9)))+(G9*(SUM(B9:C9)))</f>
        <v>0</v>
      </c>
      <c r="K9" s="42"/>
    </row>
    <row r="10" spans="1:11" ht="14.4" thickBot="1">
      <c r="A10" s="21" t="s">
        <v>6</v>
      </c>
      <c r="B10" s="22">
        <v>5000</v>
      </c>
      <c r="C10" s="22">
        <v>5000</v>
      </c>
      <c r="D10" s="23">
        <v>50</v>
      </c>
      <c r="E10" s="24">
        <v>50</v>
      </c>
      <c r="F10" s="6">
        <v>0</v>
      </c>
      <c r="G10" s="3">
        <v>0</v>
      </c>
      <c r="H10" s="72"/>
      <c r="I10" s="78"/>
      <c r="J10" s="25">
        <f>(F10*(SUM(D10:E10)))+(G10*(SUM(B10:C10)))</f>
        <v>0</v>
      </c>
      <c r="K10" s="42"/>
    </row>
    <row r="11" spans="1:11" ht="14.4" thickBot="1">
      <c r="A11" s="26" t="s">
        <v>9</v>
      </c>
      <c r="B11" s="52">
        <f>SUM(B7:C10)</f>
        <v>100000</v>
      </c>
      <c r="C11" s="53"/>
      <c r="D11" s="54">
        <f>SUM(D7:E10)</f>
        <v>1000</v>
      </c>
      <c r="E11" s="55"/>
      <c r="F11" s="43"/>
      <c r="G11" s="44"/>
      <c r="H11" s="45"/>
      <c r="I11" s="27"/>
      <c r="J11" s="28">
        <f>SUM(J7:J10)</f>
        <v>0</v>
      </c>
      <c r="K11" s="42"/>
    </row>
    <row r="12" spans="1:11" ht="17.399999999999999" customHeight="1" thickBot="1">
      <c r="A12" s="29"/>
      <c r="B12" s="30"/>
      <c r="C12" s="30"/>
      <c r="D12" s="30"/>
      <c r="E12" s="30"/>
      <c r="F12" s="47"/>
      <c r="G12" s="47"/>
      <c r="H12" s="47"/>
      <c r="I12" s="30"/>
      <c r="J12" s="30"/>
      <c r="K12" s="47"/>
    </row>
    <row r="13" spans="1:11" ht="27" thickBot="1">
      <c r="A13" s="31" t="s">
        <v>12</v>
      </c>
      <c r="B13" s="79">
        <f>I7*54</f>
        <v>0</v>
      </c>
      <c r="C13" s="80"/>
      <c r="D13" s="30"/>
      <c r="E13" s="30"/>
      <c r="F13" s="47"/>
      <c r="G13" s="47"/>
      <c r="H13" s="47"/>
      <c r="I13" s="30"/>
      <c r="J13" s="30"/>
      <c r="K13" s="47"/>
    </row>
    <row r="14" spans="1:11" ht="27" customHeight="1" thickBot="1">
      <c r="A14" s="32" t="s">
        <v>13</v>
      </c>
      <c r="B14" s="79">
        <f>J11*54</f>
        <v>0</v>
      </c>
      <c r="C14" s="80"/>
      <c r="D14" s="30"/>
      <c r="E14" s="30"/>
      <c r="F14" s="47"/>
      <c r="G14" s="47"/>
      <c r="J14" s="47"/>
      <c r="K14" s="47"/>
    </row>
    <row r="15" spans="1:11" ht="39" customHeight="1" thickBot="1">
      <c r="A15" s="33" t="s">
        <v>10</v>
      </c>
      <c r="B15" s="85">
        <f>B13+B14</f>
        <v>0</v>
      </c>
      <c r="C15" s="86"/>
      <c r="D15" s="30"/>
      <c r="E15" s="34"/>
      <c r="F15" s="47"/>
      <c r="G15" s="47"/>
      <c r="J15" s="47"/>
      <c r="K15" s="47"/>
    </row>
    <row r="16" spans="1:11">
      <c r="A16" s="46"/>
      <c r="B16" s="47"/>
      <c r="C16" s="47"/>
      <c r="D16" s="47"/>
      <c r="E16" s="47"/>
      <c r="F16" s="47"/>
      <c r="G16" s="47"/>
      <c r="J16" s="47"/>
      <c r="K16" s="47"/>
    </row>
    <row r="17" spans="1:5" ht="15.6">
      <c r="A17" s="8" t="s">
        <v>15</v>
      </c>
    </row>
    <row r="18" spans="1:5" ht="15.6">
      <c r="A18" s="75" t="s">
        <v>16</v>
      </c>
      <c r="B18" s="75"/>
      <c r="C18" s="75"/>
    </row>
    <row r="19" spans="1:5">
      <c r="A19" s="48" t="s">
        <v>23</v>
      </c>
      <c r="B19" s="48"/>
      <c r="C19" s="48"/>
      <c r="D19" s="48"/>
      <c r="E19" s="48"/>
    </row>
    <row r="21" spans="1:5">
      <c r="A21" s="49" t="s">
        <v>22</v>
      </c>
    </row>
    <row r="22" spans="1:5">
      <c r="A22" s="49" t="s">
        <v>24</v>
      </c>
    </row>
    <row r="24" spans="1:5">
      <c r="A24" s="48"/>
      <c r="B24" s="48"/>
      <c r="C24" s="48"/>
      <c r="D24" s="48"/>
      <c r="E24" s="48"/>
    </row>
  </sheetData>
  <sheetProtection algorithmName="SHA-512" hashValue="43b0tpRIb4zZGwxolJCLVyhIUVabO4vBJpx0so4/qY3fx2/C84gBNKhHHLdEmOetPbVLwUvLqJN1Fax+t7irwg==" saltValue="R8HAjnEcmy5v14tgT0DMag==" spinCount="100000" sheet="1" objects="1" scenarios="1"/>
  <mergeCells count="23">
    <mergeCell ref="A18:C18"/>
    <mergeCell ref="I7:I10"/>
    <mergeCell ref="B13:C13"/>
    <mergeCell ref="B14:C14"/>
    <mergeCell ref="A1:F1"/>
    <mergeCell ref="A2:B2"/>
    <mergeCell ref="C2:D2"/>
    <mergeCell ref="E2:F2"/>
    <mergeCell ref="G2:H2"/>
    <mergeCell ref="B15:C15"/>
    <mergeCell ref="J5:J6"/>
    <mergeCell ref="B11:C11"/>
    <mergeCell ref="D11:E11"/>
    <mergeCell ref="A3:J3"/>
    <mergeCell ref="A4:J4"/>
    <mergeCell ref="A5:A6"/>
    <mergeCell ref="B5:C5"/>
    <mergeCell ref="D5:E5"/>
    <mergeCell ref="F5:F6"/>
    <mergeCell ref="G5:G6"/>
    <mergeCell ref="H5:H6"/>
    <mergeCell ref="H7:H10"/>
    <mergeCell ref="I5:I6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Celková nabídková cena </vt:lpstr>
    </vt:vector>
  </TitlesOfParts>
  <Company>St?tn? veterin?rn? spr?va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Grötschel</dc:creator>
  <cp:lastModifiedBy>Jarmila Bočánková</cp:lastModifiedBy>
  <cp:lastPrinted>2024-10-09T16:45:33Z</cp:lastPrinted>
  <dcterms:created xsi:type="dcterms:W3CDTF">2024-06-20T10:56:41Z</dcterms:created>
  <dcterms:modified xsi:type="dcterms:W3CDTF">2024-12-20T09:45:58Z</dcterms:modified>
</cp:coreProperties>
</file>