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15360" activeTab="0"/>
  </bookViews>
  <sheets>
    <sheet name="Formulář" sheetId="1" r:id="rId1"/>
  </sheets>
  <definedNames>
    <definedName name="_xlnm.Print_Area" localSheetId="0">'Formulář'!$A$1:$H$102</definedName>
    <definedName name="_xlnm.Print_Titles" localSheetId="0">'Formulář'!$1:$5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<sst xmlns="http://schemas.openxmlformats.org/spreadsheetml/2006/main" count="161" uniqueCount="141">
  <si>
    <t>Skupina</t>
  </si>
  <si>
    <t>Počet</t>
  </si>
  <si>
    <t>Jednotková cena bez DPH</t>
  </si>
  <si>
    <t>Cena celkem bez DPH</t>
  </si>
  <si>
    <t>Cena celkem s DPH</t>
  </si>
  <si>
    <t>Rozsah dodávek a služeb dle Kupní smlouvy</t>
  </si>
  <si>
    <t>Rozsah dodávek a služeb dle Servisní smlouvy (ceny budou uvedeny v měsíčních sazbách)</t>
  </si>
  <si>
    <t>Popis položky</t>
  </si>
  <si>
    <t>Analýza současného stavu a vytvoření prováděcího projektu</t>
  </si>
  <si>
    <t>Implementační projekt</t>
  </si>
  <si>
    <t>Dodávka centrálních prvků videokonferenční sítě</t>
  </si>
  <si>
    <t>Dodávka videokonferenčních setů</t>
  </si>
  <si>
    <t>Dodávka zobrazovacích zřízení</t>
  </si>
  <si>
    <t>Dodávka ostatních prvků a příslušenství</t>
  </si>
  <si>
    <t>Technické zaškolení pracovníků jednotlivých pracovišť</t>
  </si>
  <si>
    <t>Administrátorské školení</t>
  </si>
  <si>
    <t>Uživatelské školení</t>
  </si>
  <si>
    <t>Školící materaály (příručka obsluhy)</t>
  </si>
  <si>
    <t>Nabídková cena dle Kupní smlouvy</t>
  </si>
  <si>
    <t>Celková cena v Kč bez DPH</t>
  </si>
  <si>
    <t>Celková cena v Kč vč. DPH</t>
  </si>
  <si>
    <t>Nabídková cena dle Servisní smlouvy</t>
  </si>
  <si>
    <t>Celková nabídková cena</t>
  </si>
  <si>
    <t>Instalace a konfigurace všech dodávaných prvků včetně integrace na jednotlivá pracoviště (kabeláž, montáž, instalace, programování, systémové nastavení)</t>
  </si>
  <si>
    <t>Servisní podpora videokonferenčních prvků</t>
  </si>
  <si>
    <t>Servisní podpora uživatelů</t>
  </si>
  <si>
    <t>Projekční plocha č. 1</t>
  </si>
  <si>
    <t>Datový projektor č. 1</t>
  </si>
  <si>
    <t>Datový projektor č. 2</t>
  </si>
  <si>
    <t>Digitální distribuce</t>
  </si>
  <si>
    <t>Zvuková část</t>
  </si>
  <si>
    <t>Program</t>
  </si>
  <si>
    <t>Řídicí systém - silnoproudé řízení - reléová jednotka</t>
  </si>
  <si>
    <t>Řídicí systém - silnoproudé řízení - komunikační jednotka</t>
  </si>
  <si>
    <t>Řídicí systém - ovládací panel</t>
  </si>
  <si>
    <t>Řídicí systém - řídící jednotka</t>
  </si>
  <si>
    <t>Řídicí systém</t>
  </si>
  <si>
    <t>Programování digitální zvukové matice</t>
  </si>
  <si>
    <t>Eliminace zpětné vazby</t>
  </si>
  <si>
    <t>Režijní mikrofon drátový</t>
  </si>
  <si>
    <t>Bezdrátový mikrofon ruční 1,9 GHz - sada přijímače a vysílače</t>
  </si>
  <si>
    <t>Drátové mikrofony na stůl</t>
  </si>
  <si>
    <t>Reproduktory</t>
  </si>
  <si>
    <t>Zesilovač -  zemní smyčka</t>
  </si>
  <si>
    <t>Zesilovač – reproduktory</t>
  </si>
  <si>
    <t>Digitální zvuková matice</t>
  </si>
  <si>
    <t>Přípojná místa</t>
  </si>
  <si>
    <t>Multiformátový maticový přepínač</t>
  </si>
  <si>
    <t>Videokonferenční sety</t>
  </si>
  <si>
    <t>3.6.</t>
  </si>
  <si>
    <t>3.5.</t>
  </si>
  <si>
    <t>3.4.</t>
  </si>
  <si>
    <t>3.3.</t>
  </si>
  <si>
    <t>3.2.</t>
  </si>
  <si>
    <t>3.1.</t>
  </si>
  <si>
    <t>2.2.</t>
  </si>
  <si>
    <t>2.1.</t>
  </si>
  <si>
    <t>Centrální prvky videokonferenční sítě</t>
  </si>
  <si>
    <t>Zobrazovací zařízení</t>
  </si>
  <si>
    <t>Ostatní prvky a příslušenství</t>
  </si>
  <si>
    <t>Videokonferenční set č. 1</t>
  </si>
  <si>
    <t>Videokonferenční set č. 2</t>
  </si>
  <si>
    <t>Videokonferenční set č. 3</t>
  </si>
  <si>
    <t>Příloha ZD č. 5 - Formulář pro zpracování nabídkové ceny</t>
  </si>
  <si>
    <t>1.</t>
  </si>
  <si>
    <t>2.3.</t>
  </si>
  <si>
    <t>3.7.</t>
  </si>
  <si>
    <t>3.8.</t>
  </si>
  <si>
    <t>3.9.</t>
  </si>
  <si>
    <t>3.10.</t>
  </si>
  <si>
    <t>3.11.</t>
  </si>
  <si>
    <t>Bezdrátový přepínač</t>
  </si>
  <si>
    <t>4.3.1.</t>
  </si>
  <si>
    <t>4.3.2.</t>
  </si>
  <si>
    <t>4.3.3.</t>
  </si>
  <si>
    <t>4.3.4.</t>
  </si>
  <si>
    <t>4.3.5.</t>
  </si>
  <si>
    <t>4.3.6.</t>
  </si>
  <si>
    <t>4.3.7.</t>
  </si>
  <si>
    <t>4.4.1.</t>
  </si>
  <si>
    <t>4.4.2.</t>
  </si>
  <si>
    <t>4.4.3.</t>
  </si>
  <si>
    <t>4.4.4.</t>
  </si>
  <si>
    <t>4.4.5.</t>
  </si>
  <si>
    <t>4.4.6.</t>
  </si>
  <si>
    <t>4.4.7.</t>
  </si>
  <si>
    <t>4.4.8.</t>
  </si>
  <si>
    <t>4.4.9.</t>
  </si>
  <si>
    <t>4.4.10.</t>
  </si>
  <si>
    <t>4.5.1.</t>
  </si>
  <si>
    <t>4.5.2.</t>
  </si>
  <si>
    <t>4.5.3.</t>
  </si>
  <si>
    <t>4.5.4.</t>
  </si>
  <si>
    <t>4.5.5.</t>
  </si>
  <si>
    <t>4.5.6.</t>
  </si>
  <si>
    <t>4.5.7.</t>
  </si>
  <si>
    <t>2.</t>
  </si>
  <si>
    <t>3.</t>
  </si>
  <si>
    <t>4.</t>
  </si>
  <si>
    <t>Číslo kapitoly dle přílohy ZD č. 2 - Technická specifikace nabízeného plnění</t>
  </si>
  <si>
    <t>Dohoda o úrovni poskytovaných služeb  a Incident Management</t>
  </si>
  <si>
    <t>ServiceDesk</t>
  </si>
  <si>
    <t>Preventivní údržba</t>
  </si>
  <si>
    <t>Řešení změn</t>
  </si>
  <si>
    <t>měsíců</t>
  </si>
  <si>
    <t>Videokonferenční infrastruktura</t>
  </si>
  <si>
    <t>Projekční plocha č. 2 - 100"</t>
  </si>
  <si>
    <t>Projekční plocha č. 2 - 120"</t>
  </si>
  <si>
    <t>Projekční plocha č. 3 - 100"</t>
  </si>
  <si>
    <t>Projekční plocha č. 3 - 120"</t>
  </si>
  <si>
    <t>LCD č. 1 - 75"</t>
  </si>
  <si>
    <t>LCD č. 1 - 65"</t>
  </si>
  <si>
    <t>LCD č. 2 - 24"</t>
  </si>
  <si>
    <t>LCD č. 3 - 24"</t>
  </si>
  <si>
    <t>LCD č. 4 - 27"</t>
  </si>
  <si>
    <t>LCD č. 5 - 80"</t>
  </si>
  <si>
    <t>LCD č. 5 - 75"</t>
  </si>
  <si>
    <t>LCD č. 5 - 65"</t>
  </si>
  <si>
    <t>LCD č. 5 - 55"</t>
  </si>
  <si>
    <t>LCD č. 6 - 55"</t>
  </si>
  <si>
    <t>4.2.</t>
  </si>
  <si>
    <t>LCD č. 5 - 86"-90"</t>
  </si>
  <si>
    <t>Pravidelné školení administrátorů/uživatelů (hodnota uvedená jako počet školení, což odpovídá 1x ročně)</t>
  </si>
  <si>
    <t>Projekční plocha č. 2 - 110"</t>
  </si>
  <si>
    <t>LCD č. 1 - 86"</t>
  </si>
  <si>
    <t>Odposlechové aktivní repro</t>
  </si>
  <si>
    <t>Extender - vysílač</t>
  </si>
  <si>
    <t>Extender - vysílač + přepínač</t>
  </si>
  <si>
    <t>Extender - přijímač</t>
  </si>
  <si>
    <t>HDBaseT rozbočovač</t>
  </si>
  <si>
    <t>4.3.8.</t>
  </si>
  <si>
    <t>HDMI rozbočovač 4x</t>
  </si>
  <si>
    <t>HDMI rozbočovač 8x</t>
  </si>
  <si>
    <t>Počítačová sestava č. 1</t>
  </si>
  <si>
    <t>4.1.1.</t>
  </si>
  <si>
    <t>Počítačová sestava č. 2</t>
  </si>
  <si>
    <t>4.1.2.</t>
  </si>
  <si>
    <t>Řídicí systém - silnoproudé řízení - řízení elektronických předřadníků</t>
  </si>
  <si>
    <t>Řídicí systém - silnoproudé řízení - dvoukanálový stmívač</t>
  </si>
  <si>
    <t>LCD č. 4 - 24"</t>
  </si>
  <si>
    <t>Počet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</si>
</sst>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/>
    </xf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 indent="2"/>
    </xf>
    <xf numFmtId="164" fontId="3" fillId="0" borderId="0" xfId="0" applyNumberFormat="1" applyFont="1" applyAlignment="1">
      <alignment horizontal="right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right" vertical="center" wrapText="1"/>
    </xf>
    <xf numFmtId="0" fontId="3" fillId="3" borderId="0" xfId="0" applyFont="1" applyFill="1"/>
    <xf numFmtId="0" fontId="3" fillId="0" borderId="1" xfId="0" applyFont="1" applyFill="1" applyBorder="1"/>
    <xf numFmtId="0" fontId="7" fillId="0" borderId="0" xfId="0" applyFont="1"/>
    <xf numFmtId="164" fontId="3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49" fontId="3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2"/>
  <sheetViews>
    <sheetView tabSelected="1" zoomScaleSheetLayoutView="100" workbookViewId="0" topLeftCell="A19">
      <selection activeCell="E11" sqref="E11"/>
    </sheetView>
  </sheetViews>
  <sheetFormatPr defaultColWidth="9.140625" defaultRowHeight="15"/>
  <cols>
    <col min="1" max="1" width="2.00390625" style="1" customWidth="1"/>
    <col min="2" max="2" width="9.57421875" style="1" customWidth="1"/>
    <col min="3" max="3" width="63.28125" style="1" customWidth="1"/>
    <col min="4" max="4" width="10.28125" style="15" customWidth="1"/>
    <col min="5" max="5" width="8.28125" style="40" customWidth="1"/>
    <col min="6" max="6" width="15.8515625" style="11" customWidth="1"/>
    <col min="7" max="7" width="17.00390625" style="11" customWidth="1"/>
    <col min="8" max="8" width="16.421875" style="2" customWidth="1"/>
    <col min="9" max="16384" width="9.140625" style="1" customWidth="1"/>
  </cols>
  <sheetData>
    <row r="2" ht="15.75">
      <c r="B2" s="26" t="s">
        <v>63</v>
      </c>
    </row>
    <row r="4" ht="15.75">
      <c r="B4" s="9" t="s">
        <v>5</v>
      </c>
    </row>
    <row r="5" spans="2:8" s="3" customFormat="1" ht="111" customHeight="1">
      <c r="B5" s="29" t="s">
        <v>0</v>
      </c>
      <c r="C5" s="30" t="s">
        <v>7</v>
      </c>
      <c r="D5" s="28" t="s">
        <v>99</v>
      </c>
      <c r="E5" s="39" t="s">
        <v>140</v>
      </c>
      <c r="F5" s="27" t="s">
        <v>2</v>
      </c>
      <c r="G5" s="27" t="s">
        <v>19</v>
      </c>
      <c r="H5" s="29" t="s">
        <v>20</v>
      </c>
    </row>
    <row r="6" spans="1:8" s="31" customFormat="1" ht="15" customHeight="1">
      <c r="A6" s="3"/>
      <c r="B6" s="79" t="s">
        <v>8</v>
      </c>
      <c r="C6" s="80"/>
      <c r="D6" s="16"/>
      <c r="E6" s="41">
        <v>1</v>
      </c>
      <c r="F6" s="12">
        <v>0</v>
      </c>
      <c r="G6" s="13">
        <f>F6*E6</f>
        <v>0</v>
      </c>
      <c r="H6" s="13">
        <f>G6*1.21</f>
        <v>0</v>
      </c>
    </row>
    <row r="7" spans="1:8" s="31" customFormat="1" ht="15" customHeight="1">
      <c r="A7" s="3"/>
      <c r="B7" s="79" t="s">
        <v>9</v>
      </c>
      <c r="C7" s="80"/>
      <c r="D7" s="16"/>
      <c r="E7" s="41">
        <v>1</v>
      </c>
      <c r="F7" s="12">
        <v>0</v>
      </c>
      <c r="G7" s="13">
        <f>F7*E7</f>
        <v>0</v>
      </c>
      <c r="H7" s="13">
        <f>G7*1.21</f>
        <v>0</v>
      </c>
    </row>
    <row r="8" spans="1:8" s="32" customFormat="1" ht="15">
      <c r="A8" s="1"/>
      <c r="B8" s="50" t="s">
        <v>10</v>
      </c>
      <c r="C8" s="50"/>
      <c r="D8" s="50"/>
      <c r="E8" s="50"/>
      <c r="F8" s="50"/>
      <c r="G8" s="50"/>
      <c r="H8" s="50"/>
    </row>
    <row r="9" spans="1:8" s="32" customFormat="1" ht="15">
      <c r="A9" s="1"/>
      <c r="B9" s="48"/>
      <c r="C9" s="4" t="s">
        <v>105</v>
      </c>
      <c r="D9" s="17" t="s">
        <v>64</v>
      </c>
      <c r="E9" s="42">
        <v>1</v>
      </c>
      <c r="F9" s="12">
        <v>0</v>
      </c>
      <c r="G9" s="13">
        <f>F9*E9</f>
        <v>0</v>
      </c>
      <c r="H9" s="13">
        <f>G9*1.21</f>
        <v>0</v>
      </c>
    </row>
    <row r="10" spans="1:8" s="32" customFormat="1" ht="15">
      <c r="A10" s="1"/>
      <c r="B10" s="53" t="s">
        <v>11</v>
      </c>
      <c r="C10" s="54"/>
      <c r="D10" s="54"/>
      <c r="E10" s="54"/>
      <c r="F10" s="54"/>
      <c r="G10" s="54"/>
      <c r="H10" s="55"/>
    </row>
    <row r="11" spans="1:8" s="32" customFormat="1" ht="15">
      <c r="A11" s="1"/>
      <c r="B11" s="51"/>
      <c r="C11" s="5" t="s">
        <v>60</v>
      </c>
      <c r="D11" s="17" t="s">
        <v>56</v>
      </c>
      <c r="E11" s="43">
        <v>17</v>
      </c>
      <c r="F11" s="12">
        <v>0</v>
      </c>
      <c r="G11" s="13">
        <f aca="true" t="shared" si="0" ref="G11:G13">F11*E11</f>
        <v>0</v>
      </c>
      <c r="H11" s="13">
        <f aca="true" t="shared" si="1" ref="H11:H13">G11*1.21</f>
        <v>0</v>
      </c>
    </row>
    <row r="12" spans="1:8" s="32" customFormat="1" ht="15">
      <c r="A12" s="24"/>
      <c r="B12" s="52"/>
      <c r="C12" s="21" t="s">
        <v>61</v>
      </c>
      <c r="D12" s="22" t="s">
        <v>55</v>
      </c>
      <c r="E12" s="44">
        <v>18</v>
      </c>
      <c r="F12" s="12">
        <v>0</v>
      </c>
      <c r="G12" s="23">
        <f t="shared" si="0"/>
        <v>0</v>
      </c>
      <c r="H12" s="23">
        <f t="shared" si="1"/>
        <v>0</v>
      </c>
    </row>
    <row r="13" spans="1:8" s="32" customFormat="1" ht="15">
      <c r="A13" s="1"/>
      <c r="B13" s="47"/>
      <c r="C13" s="5" t="s">
        <v>62</v>
      </c>
      <c r="D13" s="17" t="s">
        <v>65</v>
      </c>
      <c r="E13" s="42">
        <v>1</v>
      </c>
      <c r="F13" s="12">
        <v>0</v>
      </c>
      <c r="G13" s="13">
        <f t="shared" si="0"/>
        <v>0</v>
      </c>
      <c r="H13" s="13">
        <f t="shared" si="1"/>
        <v>0</v>
      </c>
    </row>
    <row r="14" spans="1:8" s="32" customFormat="1" ht="15">
      <c r="A14" s="1"/>
      <c r="B14" s="50" t="s">
        <v>12</v>
      </c>
      <c r="C14" s="50"/>
      <c r="D14" s="50"/>
      <c r="E14" s="50"/>
      <c r="F14" s="50"/>
      <c r="G14" s="50"/>
      <c r="H14" s="50"/>
    </row>
    <row r="15" spans="1:8" s="32" customFormat="1" ht="15">
      <c r="A15" s="1"/>
      <c r="B15" s="52"/>
      <c r="C15" s="4" t="s">
        <v>26</v>
      </c>
      <c r="D15" s="17" t="s">
        <v>54</v>
      </c>
      <c r="E15" s="42">
        <v>1</v>
      </c>
      <c r="F15" s="12">
        <v>0</v>
      </c>
      <c r="G15" s="13">
        <f aca="true" t="shared" si="2" ref="G15:G35">F15*E15</f>
        <v>0</v>
      </c>
      <c r="H15" s="13">
        <f aca="true" t="shared" si="3" ref="H15:H35">G15*1.21</f>
        <v>0</v>
      </c>
    </row>
    <row r="16" spans="1:8" s="32" customFormat="1" ht="15">
      <c r="A16" s="1"/>
      <c r="B16" s="52"/>
      <c r="C16" s="4" t="s">
        <v>106</v>
      </c>
      <c r="D16" s="17" t="s">
        <v>53</v>
      </c>
      <c r="E16" s="42">
        <v>2</v>
      </c>
      <c r="F16" s="12">
        <v>0</v>
      </c>
      <c r="G16" s="13">
        <f t="shared" si="2"/>
        <v>0</v>
      </c>
      <c r="H16" s="13">
        <f t="shared" si="3"/>
        <v>0</v>
      </c>
    </row>
    <row r="17" spans="1:8" s="32" customFormat="1" ht="15">
      <c r="A17" s="1"/>
      <c r="B17" s="52"/>
      <c r="C17" s="4" t="s">
        <v>123</v>
      </c>
      <c r="D17" s="17" t="s">
        <v>53</v>
      </c>
      <c r="E17" s="42">
        <v>1</v>
      </c>
      <c r="F17" s="12">
        <v>0</v>
      </c>
      <c r="G17" s="13">
        <f t="shared" si="2"/>
        <v>0</v>
      </c>
      <c r="H17" s="13">
        <f t="shared" si="3"/>
        <v>0</v>
      </c>
    </row>
    <row r="18" spans="2:8" ht="15">
      <c r="B18" s="52"/>
      <c r="C18" s="4" t="s">
        <v>107</v>
      </c>
      <c r="D18" s="17" t="s">
        <v>53</v>
      </c>
      <c r="E18" s="42">
        <v>5</v>
      </c>
      <c r="F18" s="12">
        <v>0</v>
      </c>
      <c r="G18" s="13">
        <f t="shared" si="2"/>
        <v>0</v>
      </c>
      <c r="H18" s="13">
        <f t="shared" si="3"/>
        <v>0</v>
      </c>
    </row>
    <row r="19" spans="2:8" ht="15">
      <c r="B19" s="52"/>
      <c r="C19" s="4" t="s">
        <v>108</v>
      </c>
      <c r="D19" s="17" t="s">
        <v>52</v>
      </c>
      <c r="E19" s="42">
        <v>4</v>
      </c>
      <c r="F19" s="12">
        <v>0</v>
      </c>
      <c r="G19" s="13">
        <f t="shared" si="2"/>
        <v>0</v>
      </c>
      <c r="H19" s="13">
        <f t="shared" si="3"/>
        <v>0</v>
      </c>
    </row>
    <row r="20" spans="2:8" ht="15">
      <c r="B20" s="52"/>
      <c r="C20" s="4" t="s">
        <v>109</v>
      </c>
      <c r="D20" s="17" t="s">
        <v>52</v>
      </c>
      <c r="E20" s="42">
        <v>2</v>
      </c>
      <c r="F20" s="12">
        <v>0</v>
      </c>
      <c r="G20" s="13">
        <f t="shared" si="2"/>
        <v>0</v>
      </c>
      <c r="H20" s="13">
        <f t="shared" si="3"/>
        <v>0</v>
      </c>
    </row>
    <row r="21" spans="2:8" ht="15">
      <c r="B21" s="52"/>
      <c r="C21" s="4" t="s">
        <v>27</v>
      </c>
      <c r="D21" s="17" t="s">
        <v>51</v>
      </c>
      <c r="E21" s="42">
        <v>1</v>
      </c>
      <c r="F21" s="12">
        <v>0</v>
      </c>
      <c r="G21" s="13">
        <f>F21*E21</f>
        <v>0</v>
      </c>
      <c r="H21" s="13">
        <f>G21*1.21</f>
        <v>0</v>
      </c>
    </row>
    <row r="22" spans="2:8" ht="15">
      <c r="B22" s="52"/>
      <c r="C22" s="4" t="s">
        <v>28</v>
      </c>
      <c r="D22" s="17" t="s">
        <v>50</v>
      </c>
      <c r="E22" s="42">
        <v>14</v>
      </c>
      <c r="F22" s="12">
        <v>0</v>
      </c>
      <c r="G22" s="13">
        <f>F22*E22</f>
        <v>0</v>
      </c>
      <c r="H22" s="13">
        <f>G22*1.21</f>
        <v>0</v>
      </c>
    </row>
    <row r="23" spans="2:8" ht="15">
      <c r="B23" s="52"/>
      <c r="C23" s="25" t="s">
        <v>124</v>
      </c>
      <c r="D23" s="17" t="s">
        <v>49</v>
      </c>
      <c r="E23" s="42">
        <v>1</v>
      </c>
      <c r="F23" s="12">
        <v>0</v>
      </c>
      <c r="G23" s="13">
        <f t="shared" si="2"/>
        <v>0</v>
      </c>
      <c r="H23" s="13">
        <f t="shared" si="3"/>
        <v>0</v>
      </c>
    </row>
    <row r="24" spans="2:8" ht="15">
      <c r="B24" s="52"/>
      <c r="C24" s="4" t="s">
        <v>110</v>
      </c>
      <c r="D24" s="17" t="s">
        <v>49</v>
      </c>
      <c r="E24" s="42">
        <v>1</v>
      </c>
      <c r="F24" s="12">
        <v>0</v>
      </c>
      <c r="G24" s="13">
        <f t="shared" si="2"/>
        <v>0</v>
      </c>
      <c r="H24" s="13">
        <f t="shared" si="3"/>
        <v>0</v>
      </c>
    </row>
    <row r="25" spans="2:8" ht="15">
      <c r="B25" s="52"/>
      <c r="C25" s="4" t="s">
        <v>111</v>
      </c>
      <c r="D25" s="17" t="s">
        <v>49</v>
      </c>
      <c r="E25" s="42">
        <v>3</v>
      </c>
      <c r="F25" s="12">
        <v>0</v>
      </c>
      <c r="G25" s="13">
        <f t="shared" si="2"/>
        <v>0</v>
      </c>
      <c r="H25" s="13">
        <f t="shared" si="3"/>
        <v>0</v>
      </c>
    </row>
    <row r="26" spans="2:8" ht="15">
      <c r="B26" s="52"/>
      <c r="C26" s="4" t="s">
        <v>112</v>
      </c>
      <c r="D26" s="17" t="s">
        <v>66</v>
      </c>
      <c r="E26" s="42">
        <v>18</v>
      </c>
      <c r="F26" s="12">
        <v>0</v>
      </c>
      <c r="G26" s="13">
        <f aca="true" t="shared" si="4" ref="G26:G29">F26*E26</f>
        <v>0</v>
      </c>
      <c r="H26" s="13">
        <f aca="true" t="shared" si="5" ref="H26:H29">G26*1.21</f>
        <v>0</v>
      </c>
    </row>
    <row r="27" spans="2:8" ht="15">
      <c r="B27" s="52"/>
      <c r="C27" s="4" t="s">
        <v>113</v>
      </c>
      <c r="D27" s="17" t="s">
        <v>67</v>
      </c>
      <c r="E27" s="42">
        <v>18</v>
      </c>
      <c r="F27" s="12">
        <v>0</v>
      </c>
      <c r="G27" s="13">
        <f t="shared" si="4"/>
        <v>0</v>
      </c>
      <c r="H27" s="13">
        <f t="shared" si="5"/>
        <v>0</v>
      </c>
    </row>
    <row r="28" spans="2:8" ht="15">
      <c r="B28" s="52"/>
      <c r="C28" s="4" t="s">
        <v>139</v>
      </c>
      <c r="D28" s="17" t="s">
        <v>68</v>
      </c>
      <c r="E28" s="42">
        <v>3</v>
      </c>
      <c r="F28" s="12">
        <v>0</v>
      </c>
      <c r="G28" s="13">
        <f aca="true" t="shared" si="6" ref="G28">F28*E28</f>
        <v>0</v>
      </c>
      <c r="H28" s="13">
        <f aca="true" t="shared" si="7" ref="H28">G28*1.21</f>
        <v>0</v>
      </c>
    </row>
    <row r="29" spans="2:8" ht="15">
      <c r="B29" s="52"/>
      <c r="C29" s="4" t="s">
        <v>114</v>
      </c>
      <c r="D29" s="17" t="s">
        <v>68</v>
      </c>
      <c r="E29" s="42">
        <v>5</v>
      </c>
      <c r="F29" s="12">
        <v>0</v>
      </c>
      <c r="G29" s="13">
        <f t="shared" si="4"/>
        <v>0</v>
      </c>
      <c r="H29" s="13">
        <f t="shared" si="5"/>
        <v>0</v>
      </c>
    </row>
    <row r="30" spans="2:8" ht="15">
      <c r="B30" s="52"/>
      <c r="C30" s="4" t="s">
        <v>121</v>
      </c>
      <c r="D30" s="17" t="s">
        <v>69</v>
      </c>
      <c r="E30" s="42">
        <v>1</v>
      </c>
      <c r="F30" s="12">
        <v>0</v>
      </c>
      <c r="G30" s="13">
        <f t="shared" si="2"/>
        <v>0</v>
      </c>
      <c r="H30" s="13">
        <f t="shared" si="3"/>
        <v>0</v>
      </c>
    </row>
    <row r="31" spans="2:8" ht="15">
      <c r="B31" s="52"/>
      <c r="C31" s="4" t="s">
        <v>115</v>
      </c>
      <c r="D31" s="17" t="s">
        <v>69</v>
      </c>
      <c r="E31" s="42">
        <v>4</v>
      </c>
      <c r="F31" s="12">
        <v>0</v>
      </c>
      <c r="G31" s="13">
        <f t="shared" si="2"/>
        <v>0</v>
      </c>
      <c r="H31" s="13">
        <f t="shared" si="3"/>
        <v>0</v>
      </c>
    </row>
    <row r="32" spans="2:8" ht="15">
      <c r="B32" s="52"/>
      <c r="C32" s="4" t="s">
        <v>116</v>
      </c>
      <c r="D32" s="17" t="s">
        <v>69</v>
      </c>
      <c r="E32" s="42">
        <v>6</v>
      </c>
      <c r="F32" s="12">
        <v>0</v>
      </c>
      <c r="G32" s="13">
        <f t="shared" si="2"/>
        <v>0</v>
      </c>
      <c r="H32" s="13">
        <f t="shared" si="3"/>
        <v>0</v>
      </c>
    </row>
    <row r="33" spans="2:8" ht="15">
      <c r="B33" s="52"/>
      <c r="C33" s="4" t="s">
        <v>117</v>
      </c>
      <c r="D33" s="17" t="s">
        <v>69</v>
      </c>
      <c r="E33" s="42">
        <v>9</v>
      </c>
      <c r="F33" s="12">
        <v>0</v>
      </c>
      <c r="G33" s="13">
        <f t="shared" si="2"/>
        <v>0</v>
      </c>
      <c r="H33" s="13">
        <f t="shared" si="3"/>
        <v>0</v>
      </c>
    </row>
    <row r="34" spans="2:8" ht="15">
      <c r="B34" s="52"/>
      <c r="C34" s="4" t="s">
        <v>118</v>
      </c>
      <c r="D34" s="17" t="s">
        <v>69</v>
      </c>
      <c r="E34" s="42">
        <v>4</v>
      </c>
      <c r="F34" s="12">
        <v>0</v>
      </c>
      <c r="G34" s="13">
        <f t="shared" si="2"/>
        <v>0</v>
      </c>
      <c r="H34" s="13">
        <f t="shared" si="3"/>
        <v>0</v>
      </c>
    </row>
    <row r="35" spans="2:8" ht="15">
      <c r="B35" s="81"/>
      <c r="C35" s="4" t="s">
        <v>119</v>
      </c>
      <c r="D35" s="17" t="s">
        <v>70</v>
      </c>
      <c r="E35" s="42">
        <v>1</v>
      </c>
      <c r="F35" s="12">
        <v>0</v>
      </c>
      <c r="G35" s="13">
        <f t="shared" si="2"/>
        <v>0</v>
      </c>
      <c r="H35" s="13">
        <f t="shared" si="3"/>
        <v>0</v>
      </c>
    </row>
    <row r="36" spans="2:8" ht="11.25" customHeight="1">
      <c r="B36" s="50" t="s">
        <v>13</v>
      </c>
      <c r="C36" s="50"/>
      <c r="D36" s="50"/>
      <c r="E36" s="50"/>
      <c r="F36" s="50"/>
      <c r="G36" s="50"/>
      <c r="H36" s="50"/>
    </row>
    <row r="37" spans="2:8" ht="15">
      <c r="B37" s="51"/>
      <c r="C37" s="4" t="s">
        <v>133</v>
      </c>
      <c r="D37" s="17" t="s">
        <v>134</v>
      </c>
      <c r="E37" s="42">
        <v>2</v>
      </c>
      <c r="F37" s="12">
        <v>0</v>
      </c>
      <c r="G37" s="13">
        <f aca="true" t="shared" si="8" ref="G37:G39">F37*E37</f>
        <v>0</v>
      </c>
      <c r="H37" s="13">
        <f aca="true" t="shared" si="9" ref="H37:H39">G37*1.21</f>
        <v>0</v>
      </c>
    </row>
    <row r="38" spans="2:8" ht="15">
      <c r="B38" s="52"/>
      <c r="C38" s="4" t="s">
        <v>135</v>
      </c>
      <c r="D38" s="17" t="s">
        <v>136</v>
      </c>
      <c r="E38" s="42">
        <v>4</v>
      </c>
      <c r="F38" s="12">
        <v>0</v>
      </c>
      <c r="G38" s="13">
        <f t="shared" si="8"/>
        <v>0</v>
      </c>
      <c r="H38" s="13">
        <f t="shared" si="9"/>
        <v>0</v>
      </c>
    </row>
    <row r="39" spans="2:8" ht="15">
      <c r="B39" s="52"/>
      <c r="C39" s="4" t="s">
        <v>71</v>
      </c>
      <c r="D39" s="17" t="s">
        <v>120</v>
      </c>
      <c r="E39" s="42">
        <v>1</v>
      </c>
      <c r="F39" s="12">
        <v>0</v>
      </c>
      <c r="G39" s="13">
        <f t="shared" si="8"/>
        <v>0</v>
      </c>
      <c r="H39" s="13">
        <f t="shared" si="9"/>
        <v>0</v>
      </c>
    </row>
    <row r="40" spans="2:8" ht="15">
      <c r="B40" s="52"/>
      <c r="C40" s="53" t="s">
        <v>29</v>
      </c>
      <c r="D40" s="54"/>
      <c r="E40" s="54"/>
      <c r="F40" s="54"/>
      <c r="G40" s="54"/>
      <c r="H40" s="55"/>
    </row>
    <row r="41" spans="2:8" ht="15">
      <c r="B41" s="52"/>
      <c r="C41" s="10" t="s">
        <v>47</v>
      </c>
      <c r="D41" s="17" t="s">
        <v>72</v>
      </c>
      <c r="E41" s="42">
        <v>1</v>
      </c>
      <c r="F41" s="12">
        <v>0</v>
      </c>
      <c r="G41" s="13">
        <f aca="true" t="shared" si="10" ref="G41:G48">F41*E41</f>
        <v>0</v>
      </c>
      <c r="H41" s="13">
        <f aca="true" t="shared" si="11" ref="H41:H48">G41*1.21</f>
        <v>0</v>
      </c>
    </row>
    <row r="42" spans="2:8" ht="15">
      <c r="B42" s="52"/>
      <c r="C42" s="10" t="s">
        <v>127</v>
      </c>
      <c r="D42" s="17" t="s">
        <v>73</v>
      </c>
      <c r="E42" s="42">
        <v>1</v>
      </c>
      <c r="F42" s="12">
        <v>0</v>
      </c>
      <c r="G42" s="13">
        <f t="shared" si="10"/>
        <v>0</v>
      </c>
      <c r="H42" s="13">
        <f t="shared" si="11"/>
        <v>0</v>
      </c>
    </row>
    <row r="43" spans="2:8" ht="15">
      <c r="B43" s="52"/>
      <c r="C43" s="10" t="s">
        <v>126</v>
      </c>
      <c r="D43" s="17" t="s">
        <v>74</v>
      </c>
      <c r="E43" s="42">
        <v>1</v>
      </c>
      <c r="F43" s="12">
        <v>0</v>
      </c>
      <c r="G43" s="13">
        <f t="shared" si="10"/>
        <v>0</v>
      </c>
      <c r="H43" s="13">
        <f t="shared" si="11"/>
        <v>0</v>
      </c>
    </row>
    <row r="44" spans="2:8" ht="15">
      <c r="B44" s="52"/>
      <c r="C44" s="10" t="s">
        <v>128</v>
      </c>
      <c r="D44" s="17" t="s">
        <v>75</v>
      </c>
      <c r="E44" s="42">
        <v>3</v>
      </c>
      <c r="F44" s="12">
        <v>0</v>
      </c>
      <c r="G44" s="13">
        <f t="shared" si="10"/>
        <v>0</v>
      </c>
      <c r="H44" s="13">
        <f t="shared" si="11"/>
        <v>0</v>
      </c>
    </row>
    <row r="45" spans="2:8" ht="15">
      <c r="B45" s="52"/>
      <c r="C45" s="10" t="s">
        <v>131</v>
      </c>
      <c r="D45" s="17" t="s">
        <v>76</v>
      </c>
      <c r="E45" s="42">
        <v>1</v>
      </c>
      <c r="F45" s="12">
        <v>0</v>
      </c>
      <c r="G45" s="13">
        <f t="shared" si="10"/>
        <v>0</v>
      </c>
      <c r="H45" s="13">
        <f t="shared" si="11"/>
        <v>0</v>
      </c>
    </row>
    <row r="46" spans="2:8" ht="15">
      <c r="B46" s="52"/>
      <c r="C46" s="10" t="s">
        <v>132</v>
      </c>
      <c r="D46" s="17" t="s">
        <v>77</v>
      </c>
      <c r="E46" s="42">
        <v>1</v>
      </c>
      <c r="F46" s="12">
        <v>0</v>
      </c>
      <c r="G46" s="13">
        <f t="shared" si="10"/>
        <v>0</v>
      </c>
      <c r="H46" s="13">
        <f t="shared" si="11"/>
        <v>0</v>
      </c>
    </row>
    <row r="47" spans="2:8" ht="15">
      <c r="B47" s="52"/>
      <c r="C47" s="10" t="s">
        <v>129</v>
      </c>
      <c r="D47" s="17" t="s">
        <v>78</v>
      </c>
      <c r="E47" s="42">
        <v>1</v>
      </c>
      <c r="F47" s="12">
        <v>0</v>
      </c>
      <c r="G47" s="13">
        <f t="shared" si="10"/>
        <v>0</v>
      </c>
      <c r="H47" s="13">
        <f t="shared" si="11"/>
        <v>0</v>
      </c>
    </row>
    <row r="48" spans="2:8" ht="15">
      <c r="B48" s="52"/>
      <c r="C48" s="10" t="s">
        <v>46</v>
      </c>
      <c r="D48" s="17" t="s">
        <v>130</v>
      </c>
      <c r="E48" s="42">
        <v>1</v>
      </c>
      <c r="F48" s="12">
        <v>0</v>
      </c>
      <c r="G48" s="13">
        <f t="shared" si="10"/>
        <v>0</v>
      </c>
      <c r="H48" s="13">
        <f t="shared" si="11"/>
        <v>0</v>
      </c>
    </row>
    <row r="49" spans="2:8" ht="15">
      <c r="B49" s="52"/>
      <c r="C49" s="53" t="s">
        <v>30</v>
      </c>
      <c r="D49" s="54"/>
      <c r="E49" s="54"/>
      <c r="F49" s="54"/>
      <c r="G49" s="54"/>
      <c r="H49" s="55"/>
    </row>
    <row r="50" spans="2:8" ht="15">
      <c r="B50" s="52"/>
      <c r="C50" s="10" t="s">
        <v>45</v>
      </c>
      <c r="D50" s="17" t="s">
        <v>79</v>
      </c>
      <c r="E50" s="42">
        <v>1</v>
      </c>
      <c r="F50" s="12">
        <v>0</v>
      </c>
      <c r="G50" s="13">
        <f aca="true" t="shared" si="12" ref="G50:G59">F50*E50</f>
        <v>0</v>
      </c>
      <c r="H50" s="13">
        <f aca="true" t="shared" si="13" ref="H50:H59">G50*1.21</f>
        <v>0</v>
      </c>
    </row>
    <row r="51" spans="2:8" ht="15">
      <c r="B51" s="52"/>
      <c r="C51" s="10" t="s">
        <v>44</v>
      </c>
      <c r="D51" s="17" t="s">
        <v>80</v>
      </c>
      <c r="E51" s="42">
        <v>1</v>
      </c>
      <c r="F51" s="12">
        <v>0</v>
      </c>
      <c r="G51" s="13">
        <f t="shared" si="12"/>
        <v>0</v>
      </c>
      <c r="H51" s="13">
        <f t="shared" si="13"/>
        <v>0</v>
      </c>
    </row>
    <row r="52" spans="2:8" ht="15">
      <c r="B52" s="52"/>
      <c r="C52" s="10" t="s">
        <v>43</v>
      </c>
      <c r="D52" s="17" t="s">
        <v>81</v>
      </c>
      <c r="E52" s="42">
        <v>1</v>
      </c>
      <c r="F52" s="12">
        <v>0</v>
      </c>
      <c r="G52" s="13">
        <f t="shared" si="12"/>
        <v>0</v>
      </c>
      <c r="H52" s="13">
        <f t="shared" si="13"/>
        <v>0</v>
      </c>
    </row>
    <row r="53" spans="2:8" ht="15">
      <c r="B53" s="52"/>
      <c r="C53" s="10" t="s">
        <v>42</v>
      </c>
      <c r="D53" s="17" t="s">
        <v>82</v>
      </c>
      <c r="E53" s="42">
        <v>6</v>
      </c>
      <c r="F53" s="12">
        <v>0</v>
      </c>
      <c r="G53" s="13">
        <f t="shared" si="12"/>
        <v>0</v>
      </c>
      <c r="H53" s="13">
        <f t="shared" si="13"/>
        <v>0</v>
      </c>
    </row>
    <row r="54" spans="2:8" ht="15">
      <c r="B54" s="52"/>
      <c r="C54" s="10" t="s">
        <v>125</v>
      </c>
      <c r="D54" s="17" t="s">
        <v>83</v>
      </c>
      <c r="E54" s="42">
        <v>1</v>
      </c>
      <c r="F54" s="12">
        <v>0</v>
      </c>
      <c r="G54" s="13">
        <f t="shared" si="12"/>
        <v>0</v>
      </c>
      <c r="H54" s="13">
        <f t="shared" si="13"/>
        <v>0</v>
      </c>
    </row>
    <row r="55" spans="2:8" ht="15">
      <c r="B55" s="52"/>
      <c r="C55" s="10" t="s">
        <v>41</v>
      </c>
      <c r="D55" s="17" t="s">
        <v>84</v>
      </c>
      <c r="E55" s="42">
        <v>3</v>
      </c>
      <c r="F55" s="12">
        <v>0</v>
      </c>
      <c r="G55" s="13">
        <f t="shared" si="12"/>
        <v>0</v>
      </c>
      <c r="H55" s="13">
        <f t="shared" si="13"/>
        <v>0</v>
      </c>
    </row>
    <row r="56" spans="2:8" ht="15">
      <c r="B56" s="52"/>
      <c r="C56" s="10" t="s">
        <v>40</v>
      </c>
      <c r="D56" s="17" t="s">
        <v>85</v>
      </c>
      <c r="E56" s="42">
        <v>2</v>
      </c>
      <c r="F56" s="12">
        <v>0</v>
      </c>
      <c r="G56" s="13">
        <f t="shared" si="12"/>
        <v>0</v>
      </c>
      <c r="H56" s="13">
        <f t="shared" si="13"/>
        <v>0</v>
      </c>
    </row>
    <row r="57" spans="2:8" ht="15">
      <c r="B57" s="52"/>
      <c r="C57" s="10" t="s">
        <v>39</v>
      </c>
      <c r="D57" s="17" t="s">
        <v>86</v>
      </c>
      <c r="E57" s="42">
        <v>1</v>
      </c>
      <c r="F57" s="12">
        <v>0</v>
      </c>
      <c r="G57" s="13">
        <f t="shared" si="12"/>
        <v>0</v>
      </c>
      <c r="H57" s="13">
        <f t="shared" si="13"/>
        <v>0</v>
      </c>
    </row>
    <row r="58" spans="2:8" ht="15">
      <c r="B58" s="52"/>
      <c r="C58" s="10" t="s">
        <v>38</v>
      </c>
      <c r="D58" s="17" t="s">
        <v>87</v>
      </c>
      <c r="E58" s="42">
        <v>1</v>
      </c>
      <c r="F58" s="12">
        <v>0</v>
      </c>
      <c r="G58" s="13">
        <f t="shared" si="12"/>
        <v>0</v>
      </c>
      <c r="H58" s="13">
        <f t="shared" si="13"/>
        <v>0</v>
      </c>
    </row>
    <row r="59" spans="2:8" ht="15">
      <c r="B59" s="52"/>
      <c r="C59" s="10" t="s">
        <v>37</v>
      </c>
      <c r="D59" s="17" t="s">
        <v>88</v>
      </c>
      <c r="E59" s="42">
        <v>1</v>
      </c>
      <c r="F59" s="12">
        <v>0</v>
      </c>
      <c r="G59" s="13">
        <f t="shared" si="12"/>
        <v>0</v>
      </c>
      <c r="H59" s="13">
        <f t="shared" si="13"/>
        <v>0</v>
      </c>
    </row>
    <row r="60" spans="2:8" ht="15">
      <c r="B60" s="52"/>
      <c r="C60" s="53" t="s">
        <v>36</v>
      </c>
      <c r="D60" s="54"/>
      <c r="E60" s="54"/>
      <c r="F60" s="54"/>
      <c r="G60" s="54"/>
      <c r="H60" s="55"/>
    </row>
    <row r="61" spans="2:8" ht="15">
      <c r="B61" s="52"/>
      <c r="C61" s="10" t="s">
        <v>35</v>
      </c>
      <c r="D61" s="17" t="s">
        <v>89</v>
      </c>
      <c r="E61" s="42">
        <v>1</v>
      </c>
      <c r="F61" s="12">
        <v>0</v>
      </c>
      <c r="G61" s="13">
        <f aca="true" t="shared" si="14" ref="G61:G67">F61*E61</f>
        <v>0</v>
      </c>
      <c r="H61" s="13">
        <f aca="true" t="shared" si="15" ref="H61:H67">G61*1.21</f>
        <v>0</v>
      </c>
    </row>
    <row r="62" spans="2:8" ht="15">
      <c r="B62" s="52"/>
      <c r="C62" s="10" t="s">
        <v>34</v>
      </c>
      <c r="D62" s="17" t="s">
        <v>90</v>
      </c>
      <c r="E62" s="42">
        <v>2</v>
      </c>
      <c r="F62" s="12">
        <v>0</v>
      </c>
      <c r="G62" s="13">
        <f t="shared" si="14"/>
        <v>0</v>
      </c>
      <c r="H62" s="13">
        <f t="shared" si="15"/>
        <v>0</v>
      </c>
    </row>
    <row r="63" spans="2:8" ht="15">
      <c r="B63" s="52"/>
      <c r="C63" s="10" t="s">
        <v>33</v>
      </c>
      <c r="D63" s="17" t="s">
        <v>91</v>
      </c>
      <c r="E63" s="42">
        <v>1</v>
      </c>
      <c r="F63" s="12">
        <v>0</v>
      </c>
      <c r="G63" s="13">
        <f t="shared" si="14"/>
        <v>0</v>
      </c>
      <c r="H63" s="13">
        <f t="shared" si="15"/>
        <v>0</v>
      </c>
    </row>
    <row r="64" spans="2:8" ht="15">
      <c r="B64" s="52"/>
      <c r="C64" s="10" t="s">
        <v>32</v>
      </c>
      <c r="D64" s="17" t="s">
        <v>92</v>
      </c>
      <c r="E64" s="42">
        <v>1</v>
      </c>
      <c r="F64" s="12">
        <v>0</v>
      </c>
      <c r="G64" s="13">
        <f t="shared" si="14"/>
        <v>0</v>
      </c>
      <c r="H64" s="13">
        <f t="shared" si="15"/>
        <v>0</v>
      </c>
    </row>
    <row r="65" spans="2:8" ht="15">
      <c r="B65" s="52"/>
      <c r="C65" s="10" t="s">
        <v>137</v>
      </c>
      <c r="D65" s="17" t="s">
        <v>93</v>
      </c>
      <c r="E65" s="42">
        <v>1</v>
      </c>
      <c r="F65" s="12">
        <v>0</v>
      </c>
      <c r="G65" s="13">
        <f t="shared" si="14"/>
        <v>0</v>
      </c>
      <c r="H65" s="13">
        <f t="shared" si="15"/>
        <v>0</v>
      </c>
    </row>
    <row r="66" spans="2:8" ht="15">
      <c r="B66" s="52"/>
      <c r="C66" s="10" t="s">
        <v>138</v>
      </c>
      <c r="D66" s="17" t="s">
        <v>94</v>
      </c>
      <c r="E66" s="42">
        <v>1</v>
      </c>
      <c r="F66" s="12">
        <v>0</v>
      </c>
      <c r="G66" s="13">
        <f t="shared" si="14"/>
        <v>0</v>
      </c>
      <c r="H66" s="13">
        <f t="shared" si="15"/>
        <v>0</v>
      </c>
    </row>
    <row r="67" spans="2:8" ht="15">
      <c r="B67" s="52"/>
      <c r="C67" s="10" t="s">
        <v>31</v>
      </c>
      <c r="D67" s="17" t="s">
        <v>95</v>
      </c>
      <c r="E67" s="42">
        <v>1</v>
      </c>
      <c r="F67" s="12">
        <v>0</v>
      </c>
      <c r="G67" s="13">
        <f t="shared" si="14"/>
        <v>0</v>
      </c>
      <c r="H67" s="13">
        <f t="shared" si="15"/>
        <v>0</v>
      </c>
    </row>
    <row r="68" spans="2:8" ht="15">
      <c r="B68" s="50" t="s">
        <v>23</v>
      </c>
      <c r="C68" s="50"/>
      <c r="D68" s="50"/>
      <c r="E68" s="50"/>
      <c r="F68" s="50"/>
      <c r="G68" s="50"/>
      <c r="H68" s="50"/>
    </row>
    <row r="69" spans="2:8" ht="15">
      <c r="B69" s="52"/>
      <c r="C69" s="4" t="s">
        <v>57</v>
      </c>
      <c r="D69" s="17" t="s">
        <v>64</v>
      </c>
      <c r="E69" s="42">
        <v>1</v>
      </c>
      <c r="F69" s="12">
        <v>0</v>
      </c>
      <c r="G69" s="13">
        <f aca="true" t="shared" si="16" ref="G69:G72">F69*E69</f>
        <v>0</v>
      </c>
      <c r="H69" s="13">
        <f aca="true" t="shared" si="17" ref="H69:H72">G69*1.21</f>
        <v>0</v>
      </c>
    </row>
    <row r="70" spans="2:8" ht="15">
      <c r="B70" s="52"/>
      <c r="C70" s="4" t="s">
        <v>48</v>
      </c>
      <c r="D70" s="17" t="s">
        <v>96</v>
      </c>
      <c r="E70" s="42">
        <v>1</v>
      </c>
      <c r="F70" s="12">
        <v>0</v>
      </c>
      <c r="G70" s="13">
        <f t="shared" si="16"/>
        <v>0</v>
      </c>
      <c r="H70" s="13">
        <f t="shared" si="17"/>
        <v>0</v>
      </c>
    </row>
    <row r="71" spans="2:8" ht="15">
      <c r="B71" s="52"/>
      <c r="C71" s="4" t="s">
        <v>58</v>
      </c>
      <c r="D71" s="17" t="s">
        <v>97</v>
      </c>
      <c r="E71" s="42">
        <v>1</v>
      </c>
      <c r="F71" s="12">
        <v>0</v>
      </c>
      <c r="G71" s="13">
        <f t="shared" si="16"/>
        <v>0</v>
      </c>
      <c r="H71" s="13">
        <f t="shared" si="17"/>
        <v>0</v>
      </c>
    </row>
    <row r="72" spans="2:8" ht="15">
      <c r="B72" s="52"/>
      <c r="C72" s="4" t="s">
        <v>59</v>
      </c>
      <c r="D72" s="17" t="s">
        <v>98</v>
      </c>
      <c r="E72" s="42">
        <v>1</v>
      </c>
      <c r="F72" s="12">
        <v>0</v>
      </c>
      <c r="G72" s="13">
        <f t="shared" si="16"/>
        <v>0</v>
      </c>
      <c r="H72" s="13">
        <f t="shared" si="17"/>
        <v>0</v>
      </c>
    </row>
    <row r="73" spans="2:8" ht="15">
      <c r="B73" s="50" t="s">
        <v>14</v>
      </c>
      <c r="C73" s="50"/>
      <c r="D73" s="50"/>
      <c r="E73" s="50"/>
      <c r="F73" s="50"/>
      <c r="G73" s="50"/>
      <c r="H73" s="50"/>
    </row>
    <row r="74" spans="2:8" ht="15">
      <c r="B74" s="51"/>
      <c r="C74" s="4" t="s">
        <v>15</v>
      </c>
      <c r="D74" s="17"/>
      <c r="E74" s="42">
        <v>1</v>
      </c>
      <c r="F74" s="12">
        <v>0</v>
      </c>
      <c r="G74" s="13">
        <f aca="true" t="shared" si="18" ref="G74:G76">F74*E74</f>
        <v>0</v>
      </c>
      <c r="H74" s="13">
        <f aca="true" t="shared" si="19" ref="H74:H76">G74*1.21</f>
        <v>0</v>
      </c>
    </row>
    <row r="75" spans="2:8" ht="15">
      <c r="B75" s="52"/>
      <c r="C75" s="4" t="s">
        <v>16</v>
      </c>
      <c r="D75" s="17"/>
      <c r="E75" s="49">
        <v>1</v>
      </c>
      <c r="F75" s="12">
        <v>0</v>
      </c>
      <c r="G75" s="13">
        <f t="shared" si="18"/>
        <v>0</v>
      </c>
      <c r="H75" s="13">
        <f t="shared" si="19"/>
        <v>0</v>
      </c>
    </row>
    <row r="76" spans="2:8" ht="15">
      <c r="B76" s="81"/>
      <c r="C76" s="4" t="s">
        <v>17</v>
      </c>
      <c r="D76" s="17"/>
      <c r="E76" s="42">
        <v>1</v>
      </c>
      <c r="F76" s="12">
        <v>0</v>
      </c>
      <c r="G76" s="13">
        <f t="shared" si="18"/>
        <v>0</v>
      </c>
      <c r="H76" s="13">
        <f t="shared" si="19"/>
        <v>0</v>
      </c>
    </row>
    <row r="78" spans="2:8" ht="15">
      <c r="B78" s="77" t="s">
        <v>18</v>
      </c>
      <c r="C78" s="77"/>
      <c r="D78" s="77"/>
      <c r="E78" s="77"/>
      <c r="F78" s="77"/>
      <c r="G78" s="77"/>
      <c r="H78" s="77"/>
    </row>
    <row r="79" spans="2:8" s="20" customFormat="1" ht="18.75" customHeight="1">
      <c r="B79" s="56"/>
      <c r="C79" s="59" t="s">
        <v>19</v>
      </c>
      <c r="D79" s="60"/>
      <c r="E79" s="60"/>
      <c r="F79" s="61"/>
      <c r="G79" s="66">
        <f>SUM(G6:G7,G9:G9,G11:G13,G15:G35,G37:G39,G41:G48,G50:G59,G61:G67,G69:G72,G74:G76)</f>
        <v>0</v>
      </c>
      <c r="H79" s="67"/>
    </row>
    <row r="80" spans="2:8" ht="18.75" customHeight="1">
      <c r="B80" s="56"/>
      <c r="C80" s="59" t="s">
        <v>20</v>
      </c>
      <c r="D80" s="60"/>
      <c r="E80" s="60"/>
      <c r="F80" s="61"/>
      <c r="G80" s="68">
        <f>G79*1.21</f>
        <v>0</v>
      </c>
      <c r="H80" s="69"/>
    </row>
    <row r="84" ht="15.75">
      <c r="B84" s="9" t="s">
        <v>6</v>
      </c>
    </row>
    <row r="85" spans="2:8" ht="30" customHeight="1">
      <c r="B85" s="62" t="s">
        <v>0</v>
      </c>
      <c r="C85" s="64" t="s">
        <v>7</v>
      </c>
      <c r="D85" s="33"/>
      <c r="E85" s="45" t="s">
        <v>1</v>
      </c>
      <c r="F85" s="35" t="s">
        <v>2</v>
      </c>
      <c r="G85" s="35" t="s">
        <v>3</v>
      </c>
      <c r="H85" s="34" t="s">
        <v>4</v>
      </c>
    </row>
    <row r="86" spans="2:8" ht="15">
      <c r="B86" s="63"/>
      <c r="C86" s="65"/>
      <c r="D86" s="36"/>
      <c r="E86" s="45" t="s">
        <v>104</v>
      </c>
      <c r="F86" s="37"/>
      <c r="G86" s="37"/>
      <c r="H86" s="38"/>
    </row>
    <row r="87" spans="2:8" ht="15">
      <c r="B87" s="53" t="s">
        <v>24</v>
      </c>
      <c r="C87" s="54"/>
      <c r="D87" s="54"/>
      <c r="E87" s="54"/>
      <c r="F87" s="54"/>
      <c r="G87" s="54"/>
      <c r="H87" s="55"/>
    </row>
    <row r="88" spans="2:8" ht="15" customHeight="1">
      <c r="B88" s="57"/>
      <c r="C88" s="7" t="s">
        <v>102</v>
      </c>
      <c r="D88" s="18"/>
      <c r="E88" s="41">
        <v>60</v>
      </c>
      <c r="F88" s="12">
        <v>0</v>
      </c>
      <c r="G88" s="13">
        <f aca="true" t="shared" si="20" ref="G88:G89">F88*E88</f>
        <v>0</v>
      </c>
      <c r="H88" s="13">
        <f aca="true" t="shared" si="21" ref="H88:H89">G88*1.21</f>
        <v>0</v>
      </c>
    </row>
    <row r="89" spans="2:8" ht="15">
      <c r="B89" s="58"/>
      <c r="C89" s="7" t="s">
        <v>103</v>
      </c>
      <c r="D89" s="18"/>
      <c r="E89" s="41">
        <v>60</v>
      </c>
      <c r="F89" s="12">
        <v>0</v>
      </c>
      <c r="G89" s="13">
        <f t="shared" si="20"/>
        <v>0</v>
      </c>
      <c r="H89" s="13">
        <f t="shared" si="21"/>
        <v>0</v>
      </c>
    </row>
    <row r="90" spans="2:8" ht="15">
      <c r="B90" s="53" t="s">
        <v>25</v>
      </c>
      <c r="C90" s="54"/>
      <c r="D90" s="54"/>
      <c r="E90" s="54"/>
      <c r="F90" s="54"/>
      <c r="G90" s="54"/>
      <c r="H90" s="55"/>
    </row>
    <row r="91" spans="2:8" ht="15">
      <c r="B91" s="57"/>
      <c r="C91" s="7" t="s">
        <v>101</v>
      </c>
      <c r="D91" s="18"/>
      <c r="E91" s="41">
        <v>60</v>
      </c>
      <c r="F91" s="12">
        <v>0</v>
      </c>
      <c r="G91" s="13">
        <f aca="true" t="shared" si="22" ref="G91:G93">F91*E91</f>
        <v>0</v>
      </c>
      <c r="H91" s="13">
        <f aca="true" t="shared" si="23" ref="H91:H93">G91*1.21</f>
        <v>0</v>
      </c>
    </row>
    <row r="92" spans="2:8" ht="15">
      <c r="B92" s="58"/>
      <c r="C92" s="7" t="s">
        <v>100</v>
      </c>
      <c r="D92" s="18"/>
      <c r="E92" s="41">
        <v>60</v>
      </c>
      <c r="F92" s="12">
        <v>0</v>
      </c>
      <c r="G92" s="13">
        <f t="shared" si="22"/>
        <v>0</v>
      </c>
      <c r="H92" s="13">
        <f t="shared" si="23"/>
        <v>0</v>
      </c>
    </row>
    <row r="93" spans="2:8" ht="27.75" customHeight="1">
      <c r="B93" s="73"/>
      <c r="C93" s="7" t="s">
        <v>122</v>
      </c>
      <c r="D93" s="18"/>
      <c r="E93" s="41">
        <v>5</v>
      </c>
      <c r="F93" s="12">
        <v>0</v>
      </c>
      <c r="G93" s="13">
        <f t="shared" si="22"/>
        <v>0</v>
      </c>
      <c r="H93" s="13">
        <f t="shared" si="23"/>
        <v>0</v>
      </c>
    </row>
    <row r="95" spans="2:8" ht="15">
      <c r="B95" s="77" t="s">
        <v>21</v>
      </c>
      <c r="C95" s="77"/>
      <c r="D95" s="77"/>
      <c r="E95" s="77"/>
      <c r="F95" s="77"/>
      <c r="G95" s="77"/>
      <c r="H95" s="77"/>
    </row>
    <row r="96" spans="2:8" ht="18.75" customHeight="1">
      <c r="B96" s="56"/>
      <c r="C96" s="59" t="s">
        <v>19</v>
      </c>
      <c r="D96" s="60"/>
      <c r="E96" s="60"/>
      <c r="F96" s="61"/>
      <c r="G96" s="66">
        <f>SUM(G88:G89,G91:G93)</f>
        <v>0</v>
      </c>
      <c r="H96" s="67"/>
    </row>
    <row r="97" spans="2:8" ht="18.75" customHeight="1">
      <c r="B97" s="56"/>
      <c r="C97" s="59" t="s">
        <v>20</v>
      </c>
      <c r="D97" s="60"/>
      <c r="E97" s="60"/>
      <c r="F97" s="61"/>
      <c r="G97" s="66">
        <f>G96*1.21</f>
        <v>0</v>
      </c>
      <c r="H97" s="67"/>
    </row>
    <row r="98" spans="2:6" ht="15">
      <c r="B98" s="8"/>
      <c r="C98" s="6"/>
      <c r="D98" s="19"/>
      <c r="E98" s="46"/>
      <c r="F98" s="14"/>
    </row>
    <row r="100" spans="2:8" ht="18.75">
      <c r="B100" s="78" t="s">
        <v>22</v>
      </c>
      <c r="C100" s="78"/>
      <c r="D100" s="78"/>
      <c r="E100" s="78"/>
      <c r="F100" s="78"/>
      <c r="G100" s="78"/>
      <c r="H100" s="78"/>
    </row>
    <row r="101" spans="2:8" ht="23.25" customHeight="1">
      <c r="B101" s="76"/>
      <c r="C101" s="70" t="s">
        <v>19</v>
      </c>
      <c r="D101" s="71"/>
      <c r="E101" s="71"/>
      <c r="F101" s="72"/>
      <c r="G101" s="74">
        <f>G96+G79</f>
        <v>0</v>
      </c>
      <c r="H101" s="75"/>
    </row>
    <row r="102" spans="2:8" ht="23.25" customHeight="1">
      <c r="B102" s="76"/>
      <c r="C102" s="70" t="s">
        <v>20</v>
      </c>
      <c r="D102" s="71"/>
      <c r="E102" s="71"/>
      <c r="F102" s="72"/>
      <c r="G102" s="74">
        <f>G101*1.21</f>
        <v>0</v>
      </c>
      <c r="H102" s="75"/>
    </row>
  </sheetData>
  <mergeCells count="40">
    <mergeCell ref="B6:C6"/>
    <mergeCell ref="B78:H78"/>
    <mergeCell ref="B87:H87"/>
    <mergeCell ref="B73:H73"/>
    <mergeCell ref="B74:B76"/>
    <mergeCell ref="B36:H36"/>
    <mergeCell ref="B37:B67"/>
    <mergeCell ref="B68:H68"/>
    <mergeCell ref="B69:B72"/>
    <mergeCell ref="C49:H49"/>
    <mergeCell ref="C60:H60"/>
    <mergeCell ref="C40:H40"/>
    <mergeCell ref="B7:C7"/>
    <mergeCell ref="B10:H10"/>
    <mergeCell ref="B14:H14"/>
    <mergeCell ref="B15:B35"/>
    <mergeCell ref="C102:F102"/>
    <mergeCell ref="B91:B93"/>
    <mergeCell ref="G101:H101"/>
    <mergeCell ref="G102:H102"/>
    <mergeCell ref="C96:F96"/>
    <mergeCell ref="C97:F97"/>
    <mergeCell ref="G96:H96"/>
    <mergeCell ref="G97:H97"/>
    <mergeCell ref="B101:B102"/>
    <mergeCell ref="B96:B97"/>
    <mergeCell ref="B95:H95"/>
    <mergeCell ref="B100:H100"/>
    <mergeCell ref="C101:F101"/>
    <mergeCell ref="B8:H8"/>
    <mergeCell ref="B11:B12"/>
    <mergeCell ref="B90:H90"/>
    <mergeCell ref="B79:B80"/>
    <mergeCell ref="B88:B89"/>
    <mergeCell ref="C79:F79"/>
    <mergeCell ref="C80:F80"/>
    <mergeCell ref="B85:B86"/>
    <mergeCell ref="C85:C86"/>
    <mergeCell ref="G79:H79"/>
    <mergeCell ref="G80:H80"/>
  </mergeCells>
  <printOptions/>
  <pageMargins left="0.5905511811023623" right="0.31496062992125984" top="0.5905511811023623" bottom="0.5905511811023623" header="0.11811023622047245" footer="0.11811023622047245"/>
  <pageSetup horizontalDpi="600" verticalDpi="600" orientation="portrait" paperSize="9" scale="62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cp:lastPrinted>2019-09-12T11:45:31Z</cp:lastPrinted>
  <dcterms:created xsi:type="dcterms:W3CDTF">2019-05-09T10:47:19Z</dcterms:created>
  <dcterms:modified xsi:type="dcterms:W3CDTF">2019-10-02T06:39:54Z</dcterms:modified>
  <cp:category/>
  <cp:version/>
  <cp:contentType/>
  <cp:contentStatus/>
</cp:coreProperties>
</file>